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055"/>
  </bookViews>
  <sheets>
    <sheet name="t12" sheetId="1" r:id="rId1"/>
  </sheets>
  <externalReferences>
    <externalReference r:id="rId2"/>
  </externalReferences>
  <definedNames>
    <definedName name="_xlnm.Print_Area" localSheetId="0">'t12'!$A$1:$J$54</definedName>
    <definedName name="CODI_ISTITUZIONE">#REF!</definedName>
    <definedName name="CODI_ISTITUZIONE2">#REF!</definedName>
    <definedName name="DESC_ISTITUZIONE">#REF!</definedName>
    <definedName name="DESC_ISTITUZIONE2">#REF!</definedName>
    <definedName name="_xlnm.Print_Titles" localSheetId="0">'t12'!$1:$5</definedName>
  </definedNames>
  <calcPr calcId="125725"/>
</workbook>
</file>

<file path=xl/calcChain.xml><?xml version="1.0" encoding="utf-8"?>
<calcChain xmlns="http://schemas.openxmlformats.org/spreadsheetml/2006/main">
  <c r="A52" i="1"/>
  <c r="A51"/>
  <c r="I50"/>
  <c r="H50"/>
  <c r="G50"/>
  <c r="F50"/>
  <c r="E50"/>
  <c r="D50"/>
  <c r="J50" s="1"/>
  <c r="C50"/>
  <c r="J49"/>
  <c r="B49"/>
  <c r="A49"/>
  <c r="J48"/>
  <c r="B48"/>
  <c r="A48"/>
  <c r="J47"/>
  <c r="B47"/>
  <c r="A47"/>
  <c r="J46"/>
  <c r="B46"/>
  <c r="A46"/>
  <c r="J45"/>
  <c r="B45"/>
  <c r="A45"/>
  <c r="J44"/>
  <c r="B44"/>
  <c r="A44"/>
  <c r="J43"/>
  <c r="B43"/>
  <c r="A43"/>
  <c r="J42"/>
  <c r="B42"/>
  <c r="A42"/>
  <c r="J41"/>
  <c r="B41"/>
  <c r="A41"/>
  <c r="J40"/>
  <c r="B40"/>
  <c r="A40"/>
  <c r="J39"/>
  <c r="B39"/>
  <c r="A39"/>
  <c r="J38"/>
  <c r="B38"/>
  <c r="A38"/>
  <c r="J37"/>
  <c r="B37"/>
  <c r="A37"/>
  <c r="J36"/>
  <c r="B36"/>
  <c r="A36"/>
  <c r="J35"/>
  <c r="B35"/>
  <c r="A35"/>
  <c r="J34"/>
  <c r="B34"/>
  <c r="A34"/>
  <c r="J33"/>
  <c r="B33"/>
  <c r="A33"/>
  <c r="J32"/>
  <c r="B32"/>
  <c r="A32"/>
  <c r="J31"/>
  <c r="B31"/>
  <c r="A31"/>
  <c r="J30"/>
  <c r="B30"/>
  <c r="A30"/>
  <c r="J29"/>
  <c r="B29"/>
  <c r="A29"/>
  <c r="J28"/>
  <c r="B28"/>
  <c r="A28"/>
  <c r="J27"/>
  <c r="B27"/>
  <c r="A27"/>
  <c r="J26"/>
  <c r="B26"/>
  <c r="A26"/>
  <c r="J25"/>
  <c r="B25"/>
  <c r="A25"/>
  <c r="J24"/>
  <c r="B24"/>
  <c r="A24"/>
  <c r="J23"/>
  <c r="B23"/>
  <c r="A23"/>
  <c r="J22"/>
  <c r="B22"/>
  <c r="A22"/>
  <c r="J21"/>
  <c r="B21"/>
  <c r="A21"/>
  <c r="J20"/>
  <c r="B20"/>
  <c r="A20"/>
  <c r="J19"/>
  <c r="B19"/>
  <c r="A19"/>
  <c r="J18"/>
  <c r="B18"/>
  <c r="A18"/>
  <c r="J17"/>
  <c r="B17"/>
  <c r="A17"/>
  <c r="J16"/>
  <c r="B16"/>
  <c r="A16"/>
  <c r="J15"/>
  <c r="B15"/>
  <c r="A15"/>
  <c r="J14"/>
  <c r="B14"/>
  <c r="A14"/>
  <c r="J13"/>
  <c r="B13"/>
  <c r="A13"/>
  <c r="J12"/>
  <c r="B12"/>
  <c r="A12"/>
  <c r="J11"/>
  <c r="B11"/>
  <c r="A11"/>
  <c r="J10"/>
  <c r="B10"/>
  <c r="A10"/>
  <c r="J9"/>
  <c r="B9"/>
  <c r="A9"/>
  <c r="J8"/>
  <c r="B8"/>
  <c r="A8"/>
  <c r="J7"/>
  <c r="B7"/>
  <c r="A7"/>
  <c r="J6"/>
  <c r="B6"/>
  <c r="A6"/>
  <c r="A1"/>
</calcChain>
</file>

<file path=xl/sharedStrings.xml><?xml version="1.0" encoding="utf-8"?>
<sst xmlns="http://schemas.openxmlformats.org/spreadsheetml/2006/main" count="21" uniqueCount="20">
  <si>
    <t>V O C I   D I   S P E S A</t>
  </si>
  <si>
    <t>qualifica/posiz.economica/profilo</t>
  </si>
  <si>
    <t>Cod.</t>
  </si>
  <si>
    <t>NUMERO DI MENSILITA' (**)</t>
  </si>
  <si>
    <t>STIPENDIO</t>
  </si>
  <si>
    <t>R.I.A./ PROGR. ECONOMICA DI ANZIANITA'</t>
  </si>
  <si>
    <t>TREDICESIMA MENSILTA'</t>
  </si>
  <si>
    <t>ARRETRATI ANNO CORRENTE</t>
  </si>
  <si>
    <t>ARRETRATI  ANNI PRECEDENTI</t>
  </si>
  <si>
    <t>RECUPERI DERIVANTI DA ASSENZE, RITARDI, ECC.</t>
  </si>
  <si>
    <t>TOTALE</t>
  </si>
  <si>
    <t>M000</t>
  </si>
  <si>
    <t>A015</t>
  </si>
  <si>
    <t>A030</t>
  </si>
  <si>
    <t>A035</t>
  </si>
  <si>
    <t>A120</t>
  </si>
  <si>
    <t>A045</t>
  </si>
  <si>
    <t>A070</t>
  </si>
  <si>
    <t>(*) gli importi vanno indicati in EURO, senza cifre decimali (cfr. circolare: "istruzioni generali e specifiche di comparto")</t>
  </si>
  <si>
    <t>(**) il numero delle mensilità va espresso con 2 cifre decimali (cfr. circolare: "istruzioni generali e specifiche di comparto ")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</si>
</sst>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164" formatCode="#,###"/>
    <numFmt numFmtId="165" formatCode="#,###.00;\-#,###.00;;"/>
    <numFmt numFmtId="166" formatCode="[$€]\ #,##0;[Red]\-[$€]\ #,##0"/>
    <numFmt numFmtId="167" formatCode="_-&quot;L.&quot;\ * #,##0_-;\-&quot;L.&quot;\ * #,##0_-;_-&quot;L.&quot;\ * &quot;-&quot;_-;_-@_-"/>
  </numFmts>
  <fonts count="14">
    <font>
      <sz val="8"/>
      <name val="Helv"/>
    </font>
    <font>
      <sz val="8"/>
      <name val="Helv"/>
    </font>
    <font>
      <b/>
      <sz val="18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6"/>
      <name val="MS Serif"/>
      <family val="1"/>
    </font>
    <font>
      <b/>
      <sz val="6"/>
      <name val="MS Serif"/>
      <family val="1"/>
    </font>
    <font>
      <sz val="10"/>
      <name val="Arial"/>
      <family val="2"/>
    </font>
    <font>
      <sz val="12"/>
      <name val="Times New Roman"/>
      <family val="1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1" fillId="0" borderId="0"/>
    <xf numFmtId="166" fontId="1" fillId="0" borderId="0" applyFont="0" applyFill="0" applyBorder="0" applyAlignment="0" applyProtection="0"/>
    <xf numFmtId="41" fontId="12" fillId="0" borderId="0" applyFont="0" applyFill="0" applyBorder="0" applyAlignment="0" applyProtection="0"/>
    <xf numFmtId="40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67" fontId="12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Border="1"/>
    <xf numFmtId="0" fontId="4" fillId="0" borderId="0" xfId="0" applyFont="1" applyAlignment="1">
      <alignment horizontal="right" vertical="top"/>
    </xf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Continuous"/>
    </xf>
    <xf numFmtId="0" fontId="3" fillId="0" borderId="3" xfId="0" applyFont="1" applyFill="1" applyBorder="1" applyAlignment="1">
      <alignment horizontal="center"/>
    </xf>
    <xf numFmtId="0" fontId="7" fillId="0" borderId="4" xfId="0" applyFont="1" applyFill="1" applyBorder="1" applyAlignment="1" applyProtection="1">
      <alignment horizontal="centerContinuous" vertical="center"/>
    </xf>
    <xf numFmtId="0" fontId="3" fillId="0" borderId="4" xfId="0" applyFont="1" applyFill="1" applyBorder="1" applyAlignment="1">
      <alignment horizontal="centerContinuous" vertical="center"/>
    </xf>
    <xf numFmtId="0" fontId="3" fillId="0" borderId="5" xfId="0" applyFont="1" applyFill="1" applyBorder="1" applyAlignment="1">
      <alignment horizontal="centerContinuous" vertical="center"/>
    </xf>
    <xf numFmtId="0" fontId="8" fillId="0" borderId="6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Continuous" vertical="center" wrapText="1"/>
    </xf>
    <xf numFmtId="0" fontId="3" fillId="0" borderId="9" xfId="0" applyFont="1" applyFill="1" applyBorder="1" applyAlignment="1">
      <alignment horizontal="centerContinuous" vertical="center" wrapText="1"/>
    </xf>
    <xf numFmtId="0" fontId="9" fillId="0" borderId="10" xfId="0" applyFont="1" applyFill="1" applyBorder="1" applyAlignment="1">
      <alignment horizontal="centerContinuous"/>
    </xf>
    <xf numFmtId="0" fontId="9" fillId="0" borderId="11" xfId="0" applyFont="1" applyFill="1" applyBorder="1" applyAlignment="1">
      <alignment horizontal="center"/>
    </xf>
    <xf numFmtId="0" fontId="10" fillId="0" borderId="12" xfId="0" applyFont="1" applyFill="1" applyBorder="1" applyAlignment="1" applyProtection="1">
      <alignment horizontal="center"/>
    </xf>
    <xf numFmtId="0" fontId="10" fillId="0" borderId="13" xfId="0" applyFont="1" applyFill="1" applyBorder="1" applyAlignment="1" applyProtection="1">
      <alignment horizontal="center"/>
    </xf>
    <xf numFmtId="0" fontId="9" fillId="0" borderId="0" xfId="0" applyFont="1"/>
    <xf numFmtId="0" fontId="3" fillId="0" borderId="14" xfId="0" applyFont="1" applyFill="1" applyBorder="1" applyAlignment="1" applyProtection="1">
      <alignment horizontal="left"/>
    </xf>
    <xf numFmtId="0" fontId="3" fillId="0" borderId="15" xfId="0" applyFont="1" applyFill="1" applyBorder="1" applyAlignment="1" applyProtection="1">
      <alignment horizontal="center"/>
    </xf>
    <xf numFmtId="4" fontId="3" fillId="0" borderId="16" xfId="0" applyNumberFormat="1" applyFont="1" applyFill="1" applyBorder="1" applyProtection="1">
      <protection locked="0"/>
    </xf>
    <xf numFmtId="3" fontId="3" fillId="0" borderId="16" xfId="0" applyNumberFormat="1" applyFont="1" applyFill="1" applyBorder="1" applyProtection="1">
      <protection locked="0"/>
    </xf>
    <xf numFmtId="3" fontId="3" fillId="0" borderId="17" xfId="0" applyNumberFormat="1" applyFont="1" applyFill="1" applyBorder="1" applyProtection="1">
      <protection locked="0"/>
    </xf>
    <xf numFmtId="164" fontId="3" fillId="2" borderId="17" xfId="0" applyNumberFormat="1" applyFont="1" applyFill="1" applyBorder="1"/>
    <xf numFmtId="0" fontId="3" fillId="0" borderId="18" xfId="0" applyFont="1" applyFill="1" applyBorder="1" applyAlignment="1" applyProtection="1">
      <alignment horizontal="left"/>
    </xf>
    <xf numFmtId="0" fontId="3" fillId="0" borderId="19" xfId="0" applyFont="1" applyFill="1" applyBorder="1" applyAlignment="1" applyProtection="1">
      <alignment horizontal="center"/>
    </xf>
    <xf numFmtId="0" fontId="7" fillId="0" borderId="20" xfId="0" applyFont="1" applyFill="1" applyBorder="1" applyAlignment="1" applyProtection="1">
      <alignment horizontal="right" vertical="center"/>
    </xf>
    <xf numFmtId="0" fontId="3" fillId="0" borderId="21" xfId="0" applyFont="1" applyFill="1" applyBorder="1" applyAlignment="1" applyProtection="1">
      <alignment horizontal="center"/>
    </xf>
    <xf numFmtId="165" fontId="3" fillId="2" borderId="22" xfId="0" applyNumberFormat="1" applyFont="1" applyFill="1" applyBorder="1"/>
    <xf numFmtId="164" fontId="3" fillId="2" borderId="22" xfId="0" applyNumberFormat="1" applyFont="1" applyFill="1" applyBorder="1"/>
    <xf numFmtId="164" fontId="3" fillId="2" borderId="23" xfId="0" applyNumberFormat="1" applyFont="1" applyFill="1" applyBorder="1"/>
    <xf numFmtId="0" fontId="3" fillId="0" borderId="0" xfId="1" applyFont="1"/>
    <xf numFmtId="0" fontId="2" fillId="0" borderId="0" xfId="0" applyFont="1" applyBorder="1" applyAlignment="1" applyProtection="1">
      <alignment horizontal="left" vertical="top" wrapText="1"/>
    </xf>
    <xf numFmtId="0" fontId="6" fillId="0" borderId="1" xfId="0" applyFont="1" applyBorder="1" applyAlignment="1">
      <alignment horizontal="left" vertical="center" wrapText="1"/>
    </xf>
  </cellXfs>
  <cellStyles count="9">
    <cellStyle name="Euro" xfId="2"/>
    <cellStyle name="Migliaia (0)_3tabella15" xfId="3"/>
    <cellStyle name="Migliaia 2" xfId="4"/>
    <cellStyle name="Normale" xfId="0" builtinId="0"/>
    <cellStyle name="Normale 2" xfId="5"/>
    <cellStyle name="Normale_tabella 7" xfId="1"/>
    <cellStyle name="Percentuale 2" xfId="6"/>
    <cellStyle name="Percentuale 2 2" xfId="7"/>
    <cellStyle name="Valuta (0)_3tabella15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5</xdr:col>
      <xdr:colOff>942727</xdr:colOff>
      <xdr:row>1</xdr:row>
      <xdr:rowOff>276225</xdr:rowOff>
    </xdr:to>
    <xdr:sp macro="" textlink="">
      <xdr:nvSpPr>
        <xdr:cNvPr id="2" name="Testo 3"/>
        <xdr:cNvSpPr txBox="1">
          <a:spLocks noChangeArrowheads="1"/>
        </xdr:cNvSpPr>
      </xdr:nvSpPr>
      <xdr:spPr bwMode="auto">
        <a:xfrm>
          <a:off x="0" y="457200"/>
          <a:ext cx="6505327" cy="23812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12 </a:t>
          </a:r>
          <a:r>
            <a:rPr lang="it-IT" sz="1200" b="0" i="0" strike="noStrike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oneri annui  per voci retributive a carattere "stipendiale" corrisposte al personale  in servizio (*)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ER%20PUBBLICAZIONE%20SITO%20TRASPARENZ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12"/>
      <sheetName val="t13"/>
      <sheetName val="t14"/>
      <sheetName val="t15(1)"/>
      <sheetName val="t15(2)"/>
    </sheetNames>
    <sheetDataSet>
      <sheetData sheetId="0">
        <row r="1">
          <cell r="A1" t="str">
            <v>COMPARTO REGIONI ED AUTONOMIE LOCALI - anno 2013</v>
          </cell>
        </row>
        <row r="6">
          <cell r="A6" t="str">
            <v>SEGRETARIO A</v>
          </cell>
          <cell r="B6" t="str">
            <v>0D0102</v>
          </cell>
        </row>
        <row r="7">
          <cell r="A7" t="str">
            <v>SEGRETARIO B</v>
          </cell>
          <cell r="B7" t="str">
            <v>0D0103</v>
          </cell>
        </row>
        <row r="8">
          <cell r="A8" t="str">
            <v>SEGRETARIO C</v>
          </cell>
          <cell r="B8" t="str">
            <v>0D0485</v>
          </cell>
        </row>
        <row r="9">
          <cell r="A9" t="str">
            <v>SEGRETARIO GENERALE CCIAA</v>
          </cell>
          <cell r="B9" t="str">
            <v>0D0104</v>
          </cell>
        </row>
        <row r="10">
          <cell r="A10" t="str">
            <v>DIRETTORE  GENERALE</v>
          </cell>
          <cell r="B10" t="str">
            <v>0D0097</v>
          </cell>
        </row>
        <row r="11">
          <cell r="A11" t="str">
            <v>DIRIGENTE FUORI D.O. art.110 c.2 TUEL</v>
          </cell>
          <cell r="B11" t="str">
            <v>0D0098</v>
          </cell>
        </row>
        <row r="12">
          <cell r="A12" t="str">
            <v>ALTE SPECIALIZZ. FUORI D.O.art.110 c.2 TUEL</v>
          </cell>
          <cell r="B12" t="str">
            <v>0D0095</v>
          </cell>
        </row>
        <row r="13">
          <cell r="A13" t="str">
            <v>DIRIGENTE A TEMPO INDETERMINATO</v>
          </cell>
          <cell r="B13" t="str">
            <v>0D0164</v>
          </cell>
        </row>
        <row r="14">
          <cell r="A14" t="str">
            <v xml:space="preserve">DIRIGENTE A TEMPO DETERMINATO </v>
          </cell>
          <cell r="B14" t="str">
            <v>0D0165</v>
          </cell>
        </row>
        <row r="15">
          <cell r="A15" t="str">
            <v>ALTE SPECIALIZZ. IN D.O. art.110 c.1 TUEL</v>
          </cell>
          <cell r="B15" t="str">
            <v>0D0I95</v>
          </cell>
        </row>
        <row r="16">
          <cell r="A16" t="str">
            <v>POSIZ. ECON. D6 - PROFILI ACCESSO D3</v>
          </cell>
          <cell r="B16" t="str">
            <v>0D6A00</v>
          </cell>
        </row>
        <row r="17">
          <cell r="A17" t="str">
            <v>POSIZ. ECON. D6 - PROFILO ACCESSO D1</v>
          </cell>
          <cell r="B17" t="str">
            <v>0D6000</v>
          </cell>
        </row>
        <row r="18">
          <cell r="A18" t="str">
            <v>POSIZ.ECON. D5 PROFILI ACCESSO D3</v>
          </cell>
          <cell r="B18" t="str">
            <v>052486</v>
          </cell>
        </row>
        <row r="19">
          <cell r="A19" t="str">
            <v>POSIZ.ECON. D5 PROFILI ACCESSO D1</v>
          </cell>
          <cell r="B19" t="str">
            <v>052487</v>
          </cell>
        </row>
        <row r="20">
          <cell r="A20" t="str">
            <v>POSIZ.ECON. D4 PROFILI ACCESSO D3</v>
          </cell>
          <cell r="B20" t="str">
            <v>051488</v>
          </cell>
        </row>
        <row r="21">
          <cell r="A21" t="str">
            <v>POSIZ.ECON. D4 PROFILI ACCESSO D1</v>
          </cell>
          <cell r="B21" t="str">
            <v>051489</v>
          </cell>
        </row>
        <row r="22">
          <cell r="A22" t="str">
            <v>POSIZIONE ECONOMICA DI ACCESSO D3</v>
          </cell>
          <cell r="B22" t="str">
            <v>058000</v>
          </cell>
        </row>
        <row r="23">
          <cell r="A23" t="str">
            <v>POSIZIONE ECONOMICA D3</v>
          </cell>
          <cell r="B23" t="str">
            <v>050000</v>
          </cell>
        </row>
        <row r="24">
          <cell r="A24" t="str">
            <v>POSIZIONE ECONOMICA D2</v>
          </cell>
          <cell r="B24" t="str">
            <v>049000</v>
          </cell>
        </row>
        <row r="25">
          <cell r="A25" t="str">
            <v>POSIZIONE ECONOMICA DI ACCESSO D1</v>
          </cell>
          <cell r="B25" t="str">
            <v>057000</v>
          </cell>
        </row>
        <row r="26">
          <cell r="A26" t="str">
            <v>POSIZIONE ECONOMICA C5</v>
          </cell>
          <cell r="B26" t="str">
            <v>046000</v>
          </cell>
        </row>
        <row r="27">
          <cell r="A27" t="str">
            <v>POSIZIONE ECONOMICA C4</v>
          </cell>
          <cell r="B27" t="str">
            <v>045000</v>
          </cell>
        </row>
        <row r="28">
          <cell r="A28" t="str">
            <v>POSIZIONE ECONOMICA C3</v>
          </cell>
          <cell r="B28" t="str">
            <v>043000</v>
          </cell>
        </row>
        <row r="29">
          <cell r="A29" t="str">
            <v>POSIZIONE ECONOMICA C2</v>
          </cell>
          <cell r="B29" t="str">
            <v>042000</v>
          </cell>
        </row>
        <row r="30">
          <cell r="A30" t="str">
            <v>POSIZIONE ECONOMICA DI ACCESSO C1</v>
          </cell>
          <cell r="B30" t="str">
            <v>056000</v>
          </cell>
        </row>
        <row r="31">
          <cell r="A31" t="str">
            <v>POSIZ. ECON. B7 - PROFILO ACCESSO B3</v>
          </cell>
          <cell r="B31" t="str">
            <v>0B7A00</v>
          </cell>
        </row>
        <row r="32">
          <cell r="A32" t="str">
            <v>POSIZ. ECON. B7 - PROFILO  ACCESSO B1</v>
          </cell>
          <cell r="B32" t="str">
            <v>0B7000</v>
          </cell>
        </row>
        <row r="33">
          <cell r="A33" t="str">
            <v>POSIZ.ECON. B6 PROFILI ACCESSO B3</v>
          </cell>
          <cell r="B33" t="str">
            <v>038490</v>
          </cell>
        </row>
        <row r="34">
          <cell r="A34" t="str">
            <v>POSIZ.ECON. B6 PROFILI ACCESSO B1</v>
          </cell>
          <cell r="B34" t="str">
            <v>038491</v>
          </cell>
        </row>
        <row r="35">
          <cell r="A35" t="str">
            <v>POSIZ.ECON. B5 PROFILI ACCESSO B3</v>
          </cell>
          <cell r="B35" t="str">
            <v>037492</v>
          </cell>
        </row>
        <row r="36">
          <cell r="A36" t="str">
            <v>POSIZ.ECON. B5 PROFILI ACCESSO B1</v>
          </cell>
          <cell r="B36" t="str">
            <v>037493</v>
          </cell>
        </row>
        <row r="37">
          <cell r="A37" t="str">
            <v>POSIZ.ECON. B4 PROFILI ACCESSO B3</v>
          </cell>
          <cell r="B37" t="str">
            <v>036494</v>
          </cell>
        </row>
        <row r="38">
          <cell r="A38" t="str">
            <v>POSIZ.ECON. B4 PROFILI ACCESSO B1</v>
          </cell>
          <cell r="B38" t="str">
            <v>036495</v>
          </cell>
        </row>
        <row r="39">
          <cell r="A39" t="str">
            <v>POSIZIONE ECONOMICA DI ACCESSO B3</v>
          </cell>
          <cell r="B39" t="str">
            <v>055000</v>
          </cell>
        </row>
        <row r="40">
          <cell r="A40" t="str">
            <v>POSIZIONE ECONOMICA B3</v>
          </cell>
          <cell r="B40" t="str">
            <v>034000</v>
          </cell>
        </row>
        <row r="41">
          <cell r="A41" t="str">
            <v>POSIZIONE ECONOMICA B2</v>
          </cell>
          <cell r="B41" t="str">
            <v>032000</v>
          </cell>
        </row>
        <row r="42">
          <cell r="A42" t="str">
            <v>POSIZIONE ECONOMICA DI ACCESSO B1</v>
          </cell>
          <cell r="B42" t="str">
            <v>054000</v>
          </cell>
        </row>
        <row r="43">
          <cell r="A43" t="str">
            <v>POSIZIONE ECONOMICA A5</v>
          </cell>
          <cell r="B43" t="str">
            <v>0A5000</v>
          </cell>
        </row>
        <row r="44">
          <cell r="A44" t="str">
            <v>POSIZIONE ECONOMICA A4</v>
          </cell>
          <cell r="B44" t="str">
            <v>028000</v>
          </cell>
        </row>
        <row r="45">
          <cell r="A45" t="str">
            <v>POSIZIONE ECONOMICA A3</v>
          </cell>
          <cell r="B45" t="str">
            <v>027000</v>
          </cell>
        </row>
        <row r="46">
          <cell r="A46" t="str">
            <v>POSIZIONE ECONOMICA A2</v>
          </cell>
          <cell r="B46" t="str">
            <v>025000</v>
          </cell>
        </row>
        <row r="47">
          <cell r="A47" t="str">
            <v>POSIZIONE ECONOMICA DI ACCESSO A1</v>
          </cell>
          <cell r="B47" t="str">
            <v>053000</v>
          </cell>
        </row>
        <row r="48">
          <cell r="A48" t="str">
            <v>CONTRATTISTI (a)</v>
          </cell>
          <cell r="B48" t="str">
            <v>000061</v>
          </cell>
        </row>
        <row r="49">
          <cell r="A49" t="str">
            <v>COLLABORATORE A T.D. ART. 90 TUEL (b)</v>
          </cell>
          <cell r="B49" t="str">
            <v>000096</v>
          </cell>
        </row>
        <row r="201">
          <cell r="A201" t="str">
            <v>(a) personale a tempo indeterminato al quale viene applicato un contratto di lavoro di tipo privatistico (es.:tipografico,chimico,edile,metalmeccanico,portierato, ecc.)</v>
          </cell>
        </row>
        <row r="202">
          <cell r="A202" t="str">
            <v>(b) cfr." istruzioni generali e specifiche di comparto" e "glossario"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9"/>
  <dimension ref="A1:L54"/>
  <sheetViews>
    <sheetView showGridLines="0" tabSelected="1" workbookViewId="0">
      <pane xSplit="2" ySplit="5" topLeftCell="C6" activePane="bottomRight" state="frozen"/>
      <selection activeCell="A2" sqref="A2"/>
      <selection pane="topRight" activeCell="A2" sqref="A2"/>
      <selection pane="bottomLeft" activeCell="A2" sqref="A2"/>
      <selection pane="bottomRight" activeCell="C20" sqref="C20"/>
    </sheetView>
  </sheetViews>
  <sheetFormatPr defaultRowHeight="11.25"/>
  <cols>
    <col min="1" max="1" width="37.83203125" style="3" customWidth="1"/>
    <col min="2" max="2" width="11" style="5" customWidth="1"/>
    <col min="3" max="3" width="14.83203125" style="3" customWidth="1"/>
    <col min="4" max="10" width="16.83203125" style="3" customWidth="1"/>
    <col min="11" max="16384" width="9.33203125" style="3"/>
  </cols>
  <sheetData>
    <row r="1" spans="1:12" ht="33" customHeight="1">
      <c r="A1" s="34" t="str">
        <f>[1]t1!A1</f>
        <v>COMPARTO REGIONI ED AUTONOMIE LOCALI - anno 2013</v>
      </c>
      <c r="B1" s="34"/>
      <c r="C1" s="34"/>
      <c r="D1" s="34"/>
      <c r="E1" s="34"/>
      <c r="F1" s="34"/>
      <c r="G1" s="34"/>
      <c r="H1" s="34"/>
      <c r="I1" s="1"/>
      <c r="J1" s="2"/>
      <c r="L1"/>
    </row>
    <row r="2" spans="1:12" ht="27" customHeight="1" thickBot="1">
      <c r="A2" s="4"/>
      <c r="G2" s="35"/>
      <c r="H2" s="35"/>
      <c r="I2" s="35"/>
      <c r="J2" s="35"/>
    </row>
    <row r="3" spans="1:12" ht="12" thickBot="1">
      <c r="A3" s="6"/>
      <c r="B3" s="7"/>
      <c r="C3" s="8" t="s">
        <v>0</v>
      </c>
      <c r="D3" s="9"/>
      <c r="E3" s="9"/>
      <c r="F3" s="9"/>
      <c r="G3" s="9"/>
      <c r="H3" s="9"/>
      <c r="I3" s="10"/>
      <c r="J3" s="10"/>
    </row>
    <row r="4" spans="1:12" ht="45.75" thickTop="1">
      <c r="A4" s="11" t="s">
        <v>1</v>
      </c>
      <c r="B4" s="12" t="s">
        <v>2</v>
      </c>
      <c r="C4" s="13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4" t="s">
        <v>10</v>
      </c>
    </row>
    <row r="5" spans="1:12" s="19" customFormat="1" ht="9" thickBot="1">
      <c r="A5" s="15"/>
      <c r="B5" s="16"/>
      <c r="C5" s="17" t="s">
        <v>11</v>
      </c>
      <c r="D5" s="17" t="s">
        <v>12</v>
      </c>
      <c r="E5" s="17" t="s">
        <v>13</v>
      </c>
      <c r="F5" s="17" t="s">
        <v>14</v>
      </c>
      <c r="G5" s="17" t="s">
        <v>15</v>
      </c>
      <c r="H5" s="17" t="s">
        <v>16</v>
      </c>
      <c r="I5" s="17" t="s">
        <v>17</v>
      </c>
      <c r="J5" s="18"/>
    </row>
    <row r="6" spans="1:12" ht="12.75" customHeight="1" thickTop="1">
      <c r="A6" s="20" t="str">
        <f>[1]t1!A6</f>
        <v>SEGRETARIO A</v>
      </c>
      <c r="B6" s="21" t="str">
        <f>[1]t1!B6</f>
        <v>0D0102</v>
      </c>
      <c r="C6" s="22">
        <v>8.34</v>
      </c>
      <c r="D6" s="23">
        <v>27763</v>
      </c>
      <c r="E6" s="23"/>
      <c r="F6" s="23">
        <v>5435</v>
      </c>
      <c r="G6" s="23"/>
      <c r="H6" s="23"/>
      <c r="I6" s="24"/>
      <c r="J6" s="25">
        <f>(D6+E6+F6+G6+H6)-I6</f>
        <v>33198</v>
      </c>
    </row>
    <row r="7" spans="1:12" ht="12" customHeight="1">
      <c r="A7" s="26" t="str">
        <f>[1]t1!A7</f>
        <v>SEGRETARIO B</v>
      </c>
      <c r="B7" s="27" t="str">
        <f>[1]t1!B7</f>
        <v>0D0103</v>
      </c>
      <c r="C7" s="22"/>
      <c r="D7" s="23"/>
      <c r="E7" s="23"/>
      <c r="F7" s="23"/>
      <c r="G7" s="23"/>
      <c r="H7" s="23"/>
      <c r="I7" s="24"/>
      <c r="J7" s="25">
        <f t="shared" ref="J7:J49" si="0">(D7+E7+F7+G7+H7)-I7</f>
        <v>0</v>
      </c>
    </row>
    <row r="8" spans="1:12" ht="12" customHeight="1">
      <c r="A8" s="26" t="str">
        <f>[1]t1!A8</f>
        <v>SEGRETARIO C</v>
      </c>
      <c r="B8" s="27" t="str">
        <f>[1]t1!B8</f>
        <v>0D0485</v>
      </c>
      <c r="C8" s="22"/>
      <c r="D8" s="23"/>
      <c r="E8" s="23"/>
      <c r="F8" s="23"/>
      <c r="G8" s="23"/>
      <c r="H8" s="23"/>
      <c r="I8" s="24"/>
      <c r="J8" s="25">
        <f t="shared" si="0"/>
        <v>0</v>
      </c>
    </row>
    <row r="9" spans="1:12" ht="12" customHeight="1">
      <c r="A9" s="26" t="str">
        <f>[1]t1!A9</f>
        <v>SEGRETARIO GENERALE CCIAA</v>
      </c>
      <c r="B9" s="27" t="str">
        <f>[1]t1!B9</f>
        <v>0D0104</v>
      </c>
      <c r="C9" s="22"/>
      <c r="D9" s="23"/>
      <c r="E9" s="23"/>
      <c r="F9" s="23"/>
      <c r="G9" s="23"/>
      <c r="H9" s="23"/>
      <c r="I9" s="24"/>
      <c r="J9" s="25">
        <f t="shared" si="0"/>
        <v>0</v>
      </c>
    </row>
    <row r="10" spans="1:12" ht="12" customHeight="1">
      <c r="A10" s="26" t="str">
        <f>[1]t1!A10</f>
        <v>DIRETTORE  GENERALE</v>
      </c>
      <c r="B10" s="27" t="str">
        <f>[1]t1!B10</f>
        <v>0D0097</v>
      </c>
      <c r="C10" s="22">
        <v>12</v>
      </c>
      <c r="D10" s="23">
        <v>119706</v>
      </c>
      <c r="E10" s="23"/>
      <c r="F10" s="23">
        <v>10197</v>
      </c>
      <c r="G10" s="23"/>
      <c r="H10" s="23"/>
      <c r="I10" s="24"/>
      <c r="J10" s="25">
        <f t="shared" si="0"/>
        <v>129903</v>
      </c>
    </row>
    <row r="11" spans="1:12" ht="12" customHeight="1">
      <c r="A11" s="26" t="str">
        <f>[1]t1!A11</f>
        <v>DIRIGENTE FUORI D.O. art.110 c.2 TUEL</v>
      </c>
      <c r="B11" s="27" t="str">
        <f>[1]t1!B11</f>
        <v>0D0098</v>
      </c>
      <c r="C11" s="22"/>
      <c r="D11" s="23"/>
      <c r="E11" s="23"/>
      <c r="F11" s="23"/>
      <c r="G11" s="23"/>
      <c r="H11" s="23"/>
      <c r="I11" s="24"/>
      <c r="J11" s="25">
        <f t="shared" si="0"/>
        <v>0</v>
      </c>
    </row>
    <row r="12" spans="1:12" ht="12" customHeight="1">
      <c r="A12" s="26" t="str">
        <f>[1]t1!A12</f>
        <v>ALTE SPECIALIZZ. FUORI D.O.art.110 c.2 TUEL</v>
      </c>
      <c r="B12" s="27" t="str">
        <f>[1]t1!B12</f>
        <v>0D0095</v>
      </c>
      <c r="C12" s="22"/>
      <c r="D12" s="23"/>
      <c r="E12" s="23"/>
      <c r="F12" s="23"/>
      <c r="G12" s="23"/>
      <c r="H12" s="23"/>
      <c r="I12" s="24"/>
      <c r="J12" s="25">
        <f t="shared" si="0"/>
        <v>0</v>
      </c>
    </row>
    <row r="13" spans="1:12" ht="12" customHeight="1">
      <c r="A13" s="26" t="str">
        <f>[1]t1!A13</f>
        <v>DIRIGENTE A TEMPO INDETERMINATO</v>
      </c>
      <c r="B13" s="27" t="str">
        <f>[1]t1!B13</f>
        <v>0D0164</v>
      </c>
      <c r="C13" s="22">
        <v>972.48</v>
      </c>
      <c r="D13" s="23">
        <v>3239935</v>
      </c>
      <c r="E13" s="23">
        <v>21038</v>
      </c>
      <c r="F13" s="23">
        <v>528127</v>
      </c>
      <c r="G13" s="23"/>
      <c r="H13" s="23">
        <v>43677</v>
      </c>
      <c r="I13" s="24">
        <v>171</v>
      </c>
      <c r="J13" s="25">
        <f t="shared" si="0"/>
        <v>3832606</v>
      </c>
    </row>
    <row r="14" spans="1:12" ht="12" customHeight="1">
      <c r="A14" s="26" t="str">
        <f>[1]t1!A14</f>
        <v xml:space="preserve">DIRIGENTE A TEMPO DETERMINATO </v>
      </c>
      <c r="B14" s="27" t="str">
        <f>[1]t1!B14</f>
        <v>0D0165</v>
      </c>
      <c r="C14" s="22">
        <v>22.67</v>
      </c>
      <c r="D14" s="23">
        <v>75516</v>
      </c>
      <c r="E14" s="23"/>
      <c r="F14" s="23">
        <v>12776</v>
      </c>
      <c r="G14" s="23"/>
      <c r="H14" s="23">
        <v>128</v>
      </c>
      <c r="I14" s="24"/>
      <c r="J14" s="25">
        <f t="shared" si="0"/>
        <v>88420</v>
      </c>
    </row>
    <row r="15" spans="1:12" ht="12" customHeight="1">
      <c r="A15" s="26" t="str">
        <f>[1]t1!A15</f>
        <v>ALTE SPECIALIZZ. IN D.O. art.110 c.1 TUEL</v>
      </c>
      <c r="B15" s="27" t="str">
        <f>[1]t1!B15</f>
        <v>0D0I95</v>
      </c>
      <c r="C15" s="22"/>
      <c r="D15" s="23"/>
      <c r="E15" s="23"/>
      <c r="F15" s="23"/>
      <c r="G15" s="23"/>
      <c r="H15" s="23"/>
      <c r="I15" s="24"/>
      <c r="J15" s="25">
        <f t="shared" si="0"/>
        <v>0</v>
      </c>
    </row>
    <row r="16" spans="1:12" ht="12" customHeight="1">
      <c r="A16" s="26" t="str">
        <f>[1]t1!A16</f>
        <v>POSIZ. ECON. D6 - PROFILI ACCESSO D3</v>
      </c>
      <c r="B16" s="27" t="str">
        <f>[1]t1!B16</f>
        <v>0D6A00</v>
      </c>
      <c r="C16" s="22">
        <v>1262.73</v>
      </c>
      <c r="D16" s="23">
        <v>2982459</v>
      </c>
      <c r="E16" s="23">
        <v>41746</v>
      </c>
      <c r="F16" s="23">
        <v>289167</v>
      </c>
      <c r="G16" s="23"/>
      <c r="H16" s="23">
        <v>0</v>
      </c>
      <c r="I16" s="24">
        <v>898</v>
      </c>
      <c r="J16" s="25">
        <f t="shared" si="0"/>
        <v>3312474</v>
      </c>
    </row>
    <row r="17" spans="1:10" ht="12" customHeight="1">
      <c r="A17" s="26" t="str">
        <f>[1]t1!A17</f>
        <v>POSIZ. ECON. D6 - PROFILO ACCESSO D1</v>
      </c>
      <c r="B17" s="27" t="str">
        <f>[1]t1!B17</f>
        <v>0D6000</v>
      </c>
      <c r="C17" s="22">
        <v>1460.08</v>
      </c>
      <c r="D17" s="23">
        <v>3448632</v>
      </c>
      <c r="E17" s="23">
        <v>87959</v>
      </c>
      <c r="F17" s="23">
        <v>335353</v>
      </c>
      <c r="G17" s="23"/>
      <c r="H17" s="23">
        <v>319</v>
      </c>
      <c r="I17" s="24">
        <v>870</v>
      </c>
      <c r="J17" s="25">
        <f t="shared" si="0"/>
        <v>3871393</v>
      </c>
    </row>
    <row r="18" spans="1:10" ht="12" customHeight="1">
      <c r="A18" s="26" t="str">
        <f>[1]t1!A18</f>
        <v>POSIZ.ECON. D5 PROFILI ACCESSO D3</v>
      </c>
      <c r="B18" s="27" t="str">
        <f>[1]t1!B18</f>
        <v>052486</v>
      </c>
      <c r="C18" s="22">
        <v>156.63999999999999</v>
      </c>
      <c r="D18" s="23">
        <v>345111</v>
      </c>
      <c r="E18" s="23">
        <v>4499</v>
      </c>
      <c r="F18" s="23">
        <v>32199</v>
      </c>
      <c r="G18" s="23"/>
      <c r="H18" s="23"/>
      <c r="I18" s="24">
        <v>246</v>
      </c>
      <c r="J18" s="25">
        <f t="shared" si="0"/>
        <v>381563</v>
      </c>
    </row>
    <row r="19" spans="1:10" ht="12" customHeight="1">
      <c r="A19" s="26" t="str">
        <f>[1]t1!A19</f>
        <v>POSIZ.ECON. D5 PROFILI ACCESSO D1</v>
      </c>
      <c r="B19" s="27" t="str">
        <f>[1]t1!B19</f>
        <v>052487</v>
      </c>
      <c r="C19" s="22">
        <v>1737.57</v>
      </c>
      <c r="D19" s="23">
        <v>3839074</v>
      </c>
      <c r="E19" s="23">
        <v>64809</v>
      </c>
      <c r="F19" s="23">
        <v>348701</v>
      </c>
      <c r="G19" s="23"/>
      <c r="H19" s="23"/>
      <c r="I19" s="24">
        <v>858</v>
      </c>
      <c r="J19" s="25">
        <f t="shared" si="0"/>
        <v>4251726</v>
      </c>
    </row>
    <row r="20" spans="1:10" ht="12" customHeight="1">
      <c r="A20" s="26" t="str">
        <f>[1]t1!A20</f>
        <v>POSIZ.ECON. D4 PROFILI ACCESSO D3</v>
      </c>
      <c r="B20" s="27" t="str">
        <f>[1]t1!B20</f>
        <v>051488</v>
      </c>
      <c r="C20" s="22"/>
      <c r="D20" s="23"/>
      <c r="E20" s="23"/>
      <c r="F20" s="23"/>
      <c r="G20" s="23"/>
      <c r="H20" s="23"/>
      <c r="I20" s="24"/>
      <c r="J20" s="25">
        <f t="shared" si="0"/>
        <v>0</v>
      </c>
    </row>
    <row r="21" spans="1:10" ht="12" customHeight="1">
      <c r="A21" s="26" t="str">
        <f>[1]t1!A21</f>
        <v>POSIZ.ECON. D4 PROFILI ACCESSO D1</v>
      </c>
      <c r="B21" s="27" t="str">
        <f>[1]t1!B21</f>
        <v>051489</v>
      </c>
      <c r="C21" s="22">
        <v>2347.9499999999998</v>
      </c>
      <c r="D21" s="23">
        <v>4962378</v>
      </c>
      <c r="E21" s="23">
        <v>120996</v>
      </c>
      <c r="F21" s="23">
        <v>476567</v>
      </c>
      <c r="G21" s="23"/>
      <c r="H21" s="23"/>
      <c r="I21" s="24">
        <v>864</v>
      </c>
      <c r="J21" s="25">
        <f t="shared" si="0"/>
        <v>5559077</v>
      </c>
    </row>
    <row r="22" spans="1:10" ht="12" customHeight="1">
      <c r="A22" s="26" t="str">
        <f>[1]t1!A22</f>
        <v>POSIZIONE ECONOMICA DI ACCESSO D3</v>
      </c>
      <c r="B22" s="27" t="str">
        <f>[1]t1!B22</f>
        <v>058000</v>
      </c>
      <c r="C22" s="22">
        <v>24.15</v>
      </c>
      <c r="D22" s="23">
        <v>48364</v>
      </c>
      <c r="E22" s="23"/>
      <c r="F22" s="23">
        <v>7188</v>
      </c>
      <c r="G22" s="23"/>
      <c r="H22" s="23"/>
      <c r="I22" s="24"/>
      <c r="J22" s="25">
        <f t="shared" si="0"/>
        <v>55552</v>
      </c>
    </row>
    <row r="23" spans="1:10" ht="12" customHeight="1">
      <c r="A23" s="26" t="str">
        <f>[1]t1!A23</f>
        <v>POSIZIONE ECONOMICA D3</v>
      </c>
      <c r="B23" s="27" t="str">
        <f>[1]t1!B23</f>
        <v>050000</v>
      </c>
      <c r="C23" s="22">
        <v>5426.5</v>
      </c>
      <c r="D23" s="23">
        <v>11000989</v>
      </c>
      <c r="E23" s="23">
        <v>246397</v>
      </c>
      <c r="F23" s="23">
        <v>984053</v>
      </c>
      <c r="G23" s="23"/>
      <c r="H23" s="23"/>
      <c r="I23" s="24">
        <v>2482</v>
      </c>
      <c r="J23" s="25">
        <f t="shared" si="0"/>
        <v>12228957</v>
      </c>
    </row>
    <row r="24" spans="1:10" ht="12" customHeight="1">
      <c r="A24" s="26" t="str">
        <f>[1]t1!A24</f>
        <v>POSIZIONE ECONOMICA D2</v>
      </c>
      <c r="B24" s="27" t="str">
        <f>[1]t1!B24</f>
        <v>049000</v>
      </c>
      <c r="C24" s="22">
        <v>434.43</v>
      </c>
      <c r="D24" s="23">
        <v>803529</v>
      </c>
      <c r="E24" s="23">
        <v>1064</v>
      </c>
      <c r="F24" s="23">
        <v>69917</v>
      </c>
      <c r="G24" s="23"/>
      <c r="H24" s="23"/>
      <c r="I24" s="24">
        <v>340</v>
      </c>
      <c r="J24" s="25">
        <f t="shared" si="0"/>
        <v>874170</v>
      </c>
    </row>
    <row r="25" spans="1:10" ht="12" customHeight="1">
      <c r="A25" s="26" t="str">
        <f>[1]t1!A25</f>
        <v>POSIZIONE ECONOMICA DI ACCESSO D1</v>
      </c>
      <c r="B25" s="27" t="str">
        <f>[1]t1!B25</f>
        <v>057000</v>
      </c>
      <c r="C25" s="22">
        <v>2049.35</v>
      </c>
      <c r="D25" s="23">
        <v>3614894</v>
      </c>
      <c r="E25" s="23">
        <v>22027</v>
      </c>
      <c r="F25" s="23">
        <v>320938</v>
      </c>
      <c r="G25" s="23"/>
      <c r="H25" s="23">
        <v>8522</v>
      </c>
      <c r="I25" s="24">
        <v>963</v>
      </c>
      <c r="J25" s="25">
        <f t="shared" si="0"/>
        <v>3965418</v>
      </c>
    </row>
    <row r="26" spans="1:10" ht="12" customHeight="1">
      <c r="A26" s="26" t="str">
        <f>[1]t1!A26</f>
        <v>POSIZIONE ECONOMICA C5</v>
      </c>
      <c r="B26" s="27" t="str">
        <f>[1]t1!B26</f>
        <v>046000</v>
      </c>
      <c r="C26" s="22">
        <v>17470.330000000002</v>
      </c>
      <c r="D26" s="23">
        <v>31805426</v>
      </c>
      <c r="E26" s="23">
        <v>730364</v>
      </c>
      <c r="F26" s="23">
        <v>2775056</v>
      </c>
      <c r="G26" s="23"/>
      <c r="H26" s="23"/>
      <c r="I26" s="24">
        <v>20672</v>
      </c>
      <c r="J26" s="25">
        <f t="shared" si="0"/>
        <v>35290174</v>
      </c>
    </row>
    <row r="27" spans="1:10" ht="12" customHeight="1">
      <c r="A27" s="26" t="str">
        <f>[1]t1!A27</f>
        <v>POSIZIONE ECONOMICA C4</v>
      </c>
      <c r="B27" s="27" t="str">
        <f>[1]t1!B27</f>
        <v>045000</v>
      </c>
      <c r="C27" s="22">
        <v>9422.3799999999992</v>
      </c>
      <c r="D27" s="23">
        <v>16589879</v>
      </c>
      <c r="E27" s="23">
        <v>216709</v>
      </c>
      <c r="F27" s="23">
        <v>1428902</v>
      </c>
      <c r="G27" s="23"/>
      <c r="H27" s="23">
        <v>7429</v>
      </c>
      <c r="I27" s="24">
        <v>5318</v>
      </c>
      <c r="J27" s="25">
        <f t="shared" si="0"/>
        <v>18237601</v>
      </c>
    </row>
    <row r="28" spans="1:10" ht="12" customHeight="1">
      <c r="A28" s="26" t="str">
        <f>[1]t1!A28</f>
        <v>POSIZIONE ECONOMICA C3</v>
      </c>
      <c r="B28" s="27" t="str">
        <f>[1]t1!B28</f>
        <v>043000</v>
      </c>
      <c r="C28" s="22">
        <v>3220.3</v>
      </c>
      <c r="D28" s="23">
        <v>5496628</v>
      </c>
      <c r="E28" s="23">
        <v>104936</v>
      </c>
      <c r="F28" s="23">
        <v>477697</v>
      </c>
      <c r="G28" s="23"/>
      <c r="H28" s="23"/>
      <c r="I28" s="24">
        <v>2603</v>
      </c>
      <c r="J28" s="25">
        <f t="shared" si="0"/>
        <v>6076658</v>
      </c>
    </row>
    <row r="29" spans="1:10" ht="12" customHeight="1">
      <c r="A29" s="26" t="str">
        <f>[1]t1!A29</f>
        <v>POSIZIONE ECONOMICA C2</v>
      </c>
      <c r="B29" s="27" t="str">
        <f>[1]t1!B29</f>
        <v>042000</v>
      </c>
      <c r="C29" s="22">
        <v>2255.89</v>
      </c>
      <c r="D29" s="23">
        <v>3743030</v>
      </c>
      <c r="E29" s="23">
        <v>41987</v>
      </c>
      <c r="F29" s="23">
        <v>323226</v>
      </c>
      <c r="G29" s="23"/>
      <c r="H29" s="23"/>
      <c r="I29" s="24">
        <v>2519</v>
      </c>
      <c r="J29" s="25">
        <f t="shared" si="0"/>
        <v>4105724</v>
      </c>
    </row>
    <row r="30" spans="1:10" ht="12" customHeight="1">
      <c r="A30" s="26" t="str">
        <f>[1]t1!A30</f>
        <v>POSIZIONE ECONOMICA DI ACCESSO C1</v>
      </c>
      <c r="B30" s="27" t="str">
        <f>[1]t1!B30</f>
        <v>056000</v>
      </c>
      <c r="C30" s="22">
        <v>6463.64</v>
      </c>
      <c r="D30" s="23">
        <v>10483559</v>
      </c>
      <c r="E30" s="23">
        <v>58430</v>
      </c>
      <c r="F30" s="23">
        <v>906192</v>
      </c>
      <c r="G30" s="23"/>
      <c r="H30" s="23"/>
      <c r="I30" s="24">
        <v>9813</v>
      </c>
      <c r="J30" s="25">
        <f t="shared" si="0"/>
        <v>11438368</v>
      </c>
    </row>
    <row r="31" spans="1:10" ht="12" customHeight="1">
      <c r="A31" s="26" t="str">
        <f>[1]t1!A31</f>
        <v>POSIZ. ECON. B7 - PROFILO ACCESSO B3</v>
      </c>
      <c r="B31" s="27" t="str">
        <f>[1]t1!B31</f>
        <v>0B7A00</v>
      </c>
      <c r="C31" s="22">
        <v>123.66</v>
      </c>
      <c r="D31" s="23">
        <v>204837</v>
      </c>
      <c r="E31" s="23">
        <v>9479</v>
      </c>
      <c r="F31" s="23">
        <v>18964</v>
      </c>
      <c r="G31" s="23"/>
      <c r="H31" s="23">
        <v>9</v>
      </c>
      <c r="I31" s="24"/>
      <c r="J31" s="25">
        <f t="shared" si="0"/>
        <v>233289</v>
      </c>
    </row>
    <row r="32" spans="1:10" ht="12" customHeight="1">
      <c r="A32" s="26" t="str">
        <f>[1]t1!A32</f>
        <v>POSIZ. ECON. B7 - PROFILO  ACCESSO B1</v>
      </c>
      <c r="B32" s="27" t="str">
        <f>[1]t1!B32</f>
        <v>0B7000</v>
      </c>
      <c r="C32" s="22">
        <v>1408.41</v>
      </c>
      <c r="D32" s="23">
        <v>2328677</v>
      </c>
      <c r="E32" s="23">
        <v>76964</v>
      </c>
      <c r="F32" s="23">
        <v>209985</v>
      </c>
      <c r="G32" s="23"/>
      <c r="H32" s="23"/>
      <c r="I32" s="24">
        <v>1298</v>
      </c>
      <c r="J32" s="25">
        <f t="shared" si="0"/>
        <v>2614328</v>
      </c>
    </row>
    <row r="33" spans="1:10" ht="12" customHeight="1">
      <c r="A33" s="26" t="str">
        <f>[1]t1!A33</f>
        <v>POSIZ.ECON. B6 PROFILI ACCESSO B3</v>
      </c>
      <c r="B33" s="27" t="str">
        <f>[1]t1!B33</f>
        <v>038490</v>
      </c>
      <c r="C33" s="22"/>
      <c r="D33" s="23"/>
      <c r="E33" s="23"/>
      <c r="F33" s="23"/>
      <c r="G33" s="23"/>
      <c r="H33" s="23"/>
      <c r="I33" s="24"/>
      <c r="J33" s="25">
        <f t="shared" si="0"/>
        <v>0</v>
      </c>
    </row>
    <row r="34" spans="1:10" ht="12" customHeight="1">
      <c r="A34" s="26" t="str">
        <f>[1]t1!A34</f>
        <v>POSIZ.ECON. B6 PROFILI ACCESSO B1</v>
      </c>
      <c r="B34" s="27" t="str">
        <f>[1]t1!B34</f>
        <v>038491</v>
      </c>
      <c r="C34" s="22">
        <v>1802.36</v>
      </c>
      <c r="D34" s="23">
        <v>2873100</v>
      </c>
      <c r="E34" s="23">
        <v>52683</v>
      </c>
      <c r="F34" s="23">
        <v>254331</v>
      </c>
      <c r="G34" s="23"/>
      <c r="H34" s="23">
        <v>1111</v>
      </c>
      <c r="I34" s="24">
        <v>1399</v>
      </c>
      <c r="J34" s="25">
        <f t="shared" si="0"/>
        <v>3179826</v>
      </c>
    </row>
    <row r="35" spans="1:10" ht="12" customHeight="1">
      <c r="A35" s="26" t="str">
        <f>[1]t1!A35</f>
        <v>POSIZ.ECON. B5 PROFILI ACCESSO B3</v>
      </c>
      <c r="B35" s="27" t="str">
        <f>[1]t1!B35</f>
        <v>037492</v>
      </c>
      <c r="C35" s="22">
        <v>12</v>
      </c>
      <c r="D35" s="23">
        <v>18809</v>
      </c>
      <c r="E35" s="23">
        <v>0</v>
      </c>
      <c r="F35" s="23">
        <v>1584</v>
      </c>
      <c r="G35" s="23"/>
      <c r="H35" s="23"/>
      <c r="I35" s="24"/>
      <c r="J35" s="25">
        <f t="shared" si="0"/>
        <v>20393</v>
      </c>
    </row>
    <row r="36" spans="1:10" ht="12" customHeight="1">
      <c r="A36" s="26" t="str">
        <f>[1]t1!A36</f>
        <v>POSIZ.ECON. B5 PROFILI ACCESSO B1</v>
      </c>
      <c r="B36" s="27" t="str">
        <f>[1]t1!B36</f>
        <v>037493</v>
      </c>
      <c r="C36" s="22">
        <v>307.39</v>
      </c>
      <c r="D36" s="23">
        <v>481918</v>
      </c>
      <c r="E36" s="23">
        <v>5415</v>
      </c>
      <c r="F36" s="23">
        <v>42961</v>
      </c>
      <c r="G36" s="23"/>
      <c r="H36" s="23">
        <v>10</v>
      </c>
      <c r="I36" s="24">
        <v>234</v>
      </c>
      <c r="J36" s="25">
        <f t="shared" si="0"/>
        <v>530070</v>
      </c>
    </row>
    <row r="37" spans="1:10" ht="12" customHeight="1">
      <c r="A37" s="26" t="str">
        <f>[1]t1!A37</f>
        <v>POSIZ.ECON. B4 PROFILI ACCESSO B3</v>
      </c>
      <c r="B37" s="27" t="str">
        <f>[1]t1!B37</f>
        <v>036494</v>
      </c>
      <c r="C37" s="22"/>
      <c r="D37" s="23">
        <v>0</v>
      </c>
      <c r="E37" s="23"/>
      <c r="F37" s="23"/>
      <c r="G37" s="23"/>
      <c r="H37" s="23"/>
      <c r="I37" s="24"/>
      <c r="J37" s="25">
        <f t="shared" si="0"/>
        <v>0</v>
      </c>
    </row>
    <row r="38" spans="1:10" ht="12" customHeight="1">
      <c r="A38" s="26" t="str">
        <f>[1]t1!A38</f>
        <v>POSIZ.ECON. B4 PROFILI ACCESSO B1</v>
      </c>
      <c r="B38" s="27" t="str">
        <f>[1]t1!B38</f>
        <v>036495</v>
      </c>
      <c r="C38" s="22">
        <v>5689.12</v>
      </c>
      <c r="D38" s="23">
        <v>8771554</v>
      </c>
      <c r="E38" s="23">
        <v>145882</v>
      </c>
      <c r="F38" s="23">
        <v>766523</v>
      </c>
      <c r="G38" s="23"/>
      <c r="H38" s="23">
        <v>28065</v>
      </c>
      <c r="I38" s="24">
        <v>3936</v>
      </c>
      <c r="J38" s="25">
        <f t="shared" si="0"/>
        <v>9708088</v>
      </c>
    </row>
    <row r="39" spans="1:10" ht="12" customHeight="1">
      <c r="A39" s="26" t="str">
        <f>[1]t1!A39</f>
        <v>POSIZIONE ECONOMICA DI ACCESSO B3</v>
      </c>
      <c r="B39" s="27" t="str">
        <f>[1]t1!B39</f>
        <v>055000</v>
      </c>
      <c r="C39" s="22"/>
      <c r="D39" s="23">
        <v>0</v>
      </c>
      <c r="E39" s="23"/>
      <c r="F39" s="23"/>
      <c r="G39" s="23"/>
      <c r="H39" s="23"/>
      <c r="I39" s="24"/>
      <c r="J39" s="25">
        <f t="shared" si="0"/>
        <v>0</v>
      </c>
    </row>
    <row r="40" spans="1:10" ht="12" customHeight="1">
      <c r="A40" s="26" t="str">
        <f>[1]t1!A40</f>
        <v>POSIZIONE ECONOMICA B3</v>
      </c>
      <c r="B40" s="27" t="str">
        <f>[1]t1!B40</f>
        <v>034000</v>
      </c>
      <c r="C40" s="22">
        <v>674.85</v>
      </c>
      <c r="D40" s="23">
        <v>1025133</v>
      </c>
      <c r="E40" s="23">
        <v>5356</v>
      </c>
      <c r="F40" s="23">
        <v>92928</v>
      </c>
      <c r="G40" s="23"/>
      <c r="H40" s="23"/>
      <c r="I40" s="24">
        <v>504</v>
      </c>
      <c r="J40" s="25">
        <f t="shared" si="0"/>
        <v>1122913</v>
      </c>
    </row>
    <row r="41" spans="1:10" ht="12" customHeight="1">
      <c r="A41" s="26" t="str">
        <f>[1]t1!A41</f>
        <v>POSIZIONE ECONOMICA B2</v>
      </c>
      <c r="B41" s="27" t="str">
        <f>[1]t1!B41</f>
        <v>032000</v>
      </c>
      <c r="C41" s="22">
        <v>1427.48</v>
      </c>
      <c r="D41" s="23">
        <v>2086459</v>
      </c>
      <c r="E41" s="23">
        <v>7669</v>
      </c>
      <c r="F41" s="23">
        <v>179399</v>
      </c>
      <c r="G41" s="23"/>
      <c r="H41" s="23"/>
      <c r="I41" s="24">
        <v>1235</v>
      </c>
      <c r="J41" s="25">
        <f t="shared" si="0"/>
        <v>2272292</v>
      </c>
    </row>
    <row r="42" spans="1:10" ht="12" customHeight="1">
      <c r="A42" s="26" t="str">
        <f>[1]t1!A42</f>
        <v>POSIZIONE ECONOMICA DI ACCESSO B1</v>
      </c>
      <c r="B42" s="27" t="str">
        <f>[1]t1!B42</f>
        <v>054000</v>
      </c>
      <c r="C42" s="22">
        <v>773.45</v>
      </c>
      <c r="D42" s="23">
        <v>1111417</v>
      </c>
      <c r="E42" s="23">
        <v>7318</v>
      </c>
      <c r="F42" s="23">
        <v>96202</v>
      </c>
      <c r="G42" s="23"/>
      <c r="H42" s="23"/>
      <c r="I42" s="24">
        <v>692</v>
      </c>
      <c r="J42" s="25">
        <f t="shared" si="0"/>
        <v>1214245</v>
      </c>
    </row>
    <row r="43" spans="1:10" ht="12" customHeight="1">
      <c r="A43" s="26" t="str">
        <f>[1]t1!A43</f>
        <v>POSIZIONE ECONOMICA A5</v>
      </c>
      <c r="B43" s="27" t="str">
        <f>[1]t1!B43</f>
        <v>0A5000</v>
      </c>
      <c r="C43" s="22">
        <v>134.30000000000001</v>
      </c>
      <c r="D43" s="23">
        <v>194848</v>
      </c>
      <c r="E43" s="23">
        <v>8355</v>
      </c>
      <c r="F43" s="23">
        <v>18172</v>
      </c>
      <c r="G43" s="23"/>
      <c r="H43" s="23"/>
      <c r="I43" s="24">
        <v>60</v>
      </c>
      <c r="J43" s="25">
        <f t="shared" si="0"/>
        <v>221315</v>
      </c>
    </row>
    <row r="44" spans="1:10" ht="12" customHeight="1">
      <c r="A44" s="26" t="str">
        <f>[1]t1!A44</f>
        <v>POSIZIONE ECONOMICA A4</v>
      </c>
      <c r="B44" s="27" t="str">
        <f>[1]t1!B44</f>
        <v>028000</v>
      </c>
      <c r="C44" s="22">
        <v>47.23</v>
      </c>
      <c r="D44" s="23">
        <v>67635</v>
      </c>
      <c r="E44" s="23">
        <v>1424</v>
      </c>
      <c r="F44" s="23">
        <v>7335</v>
      </c>
      <c r="G44" s="23"/>
      <c r="H44" s="23"/>
      <c r="I44" s="24">
        <v>225</v>
      </c>
      <c r="J44" s="25">
        <f t="shared" si="0"/>
        <v>76169</v>
      </c>
    </row>
    <row r="45" spans="1:10" ht="12" customHeight="1">
      <c r="A45" s="26" t="str">
        <f>[1]t1!A45</f>
        <v>POSIZIONE ECONOMICA A3</v>
      </c>
      <c r="B45" s="27" t="str">
        <f>[1]t1!B45</f>
        <v>027000</v>
      </c>
      <c r="C45" s="22">
        <v>42.67</v>
      </c>
      <c r="D45" s="23">
        <v>60033</v>
      </c>
      <c r="E45" s="23"/>
      <c r="F45" s="23">
        <v>5040</v>
      </c>
      <c r="G45" s="23"/>
      <c r="H45" s="23"/>
      <c r="I45" s="24"/>
      <c r="J45" s="25">
        <f t="shared" si="0"/>
        <v>65073</v>
      </c>
    </row>
    <row r="46" spans="1:10" ht="12" customHeight="1">
      <c r="A46" s="26" t="str">
        <f>[1]t1!A46</f>
        <v>POSIZIONE ECONOMICA A2</v>
      </c>
      <c r="B46" s="27" t="str">
        <f>[1]t1!B46</f>
        <v>025000</v>
      </c>
      <c r="C46" s="22"/>
      <c r="D46" s="23"/>
      <c r="E46" s="23"/>
      <c r="F46" s="23"/>
      <c r="G46" s="23"/>
      <c r="H46" s="23"/>
      <c r="I46" s="24"/>
      <c r="J46" s="25">
        <f t="shared" si="0"/>
        <v>0</v>
      </c>
    </row>
    <row r="47" spans="1:10" ht="12" customHeight="1">
      <c r="A47" s="26" t="str">
        <f>[1]t1!A47</f>
        <v>POSIZIONE ECONOMICA DI ACCESSO A1</v>
      </c>
      <c r="B47" s="27" t="str">
        <f>[1]t1!B47</f>
        <v>053000</v>
      </c>
      <c r="C47" s="22"/>
      <c r="D47" s="23"/>
      <c r="E47" s="23"/>
      <c r="F47" s="23"/>
      <c r="G47" s="23"/>
      <c r="H47" s="23"/>
      <c r="I47" s="24"/>
      <c r="J47" s="25">
        <f t="shared" si="0"/>
        <v>0</v>
      </c>
    </row>
    <row r="48" spans="1:10" ht="12" customHeight="1">
      <c r="A48" s="26" t="str">
        <f>[1]t1!A48</f>
        <v>CONTRATTISTI (a)</v>
      </c>
      <c r="B48" s="27" t="str">
        <f>[1]t1!B48</f>
        <v>000061</v>
      </c>
      <c r="C48" s="22">
        <v>20.21</v>
      </c>
      <c r="D48" s="23">
        <v>103109</v>
      </c>
      <c r="E48" s="23"/>
      <c r="F48" s="23">
        <v>8592</v>
      </c>
      <c r="G48" s="23"/>
      <c r="H48" s="23"/>
      <c r="I48" s="24"/>
      <c r="J48" s="25">
        <f t="shared" si="0"/>
        <v>111701</v>
      </c>
    </row>
    <row r="49" spans="1:10" ht="12" customHeight="1" thickBot="1">
      <c r="A49" s="26" t="str">
        <f>[1]t1!A49</f>
        <v>COLLABORATORE A T.D. ART. 90 TUEL (b)</v>
      </c>
      <c r="B49" s="27" t="str">
        <f>[1]t1!B49</f>
        <v>000096</v>
      </c>
      <c r="C49" s="22"/>
      <c r="D49" s="23"/>
      <c r="E49" s="23"/>
      <c r="F49" s="23"/>
      <c r="G49" s="23"/>
      <c r="H49" s="23"/>
      <c r="I49" s="24"/>
      <c r="J49" s="25">
        <f t="shared" si="0"/>
        <v>0</v>
      </c>
    </row>
    <row r="50" spans="1:10" ht="12" customHeight="1" thickTop="1" thickBot="1">
      <c r="A50" s="28" t="s">
        <v>10</v>
      </c>
      <c r="B50" s="29"/>
      <c r="C50" s="30">
        <f t="shared" ref="C50:I50" si="1">SUM(C6:C49)</f>
        <v>67210.560000000012</v>
      </c>
      <c r="D50" s="31">
        <f t="shared" si="1"/>
        <v>121954401</v>
      </c>
      <c r="E50" s="31">
        <f t="shared" si="1"/>
        <v>2083506</v>
      </c>
      <c r="F50" s="31">
        <f t="shared" si="1"/>
        <v>11033707</v>
      </c>
      <c r="G50" s="31">
        <f t="shared" si="1"/>
        <v>0</v>
      </c>
      <c r="H50" s="31">
        <f t="shared" si="1"/>
        <v>89270</v>
      </c>
      <c r="I50" s="31">
        <f t="shared" si="1"/>
        <v>58200</v>
      </c>
      <c r="J50" s="32">
        <f>(D50+E50+F50+G50+H50)-I50</f>
        <v>135102684</v>
      </c>
    </row>
    <row r="51" spans="1:10" s="33" customFormat="1">
      <c r="A51" s="3" t="str">
        <f>[1]t1!$A$201</f>
        <v>(a) personale a tempo indeterminato al quale viene applicato un contratto di lavoro di tipo privatistico (es.:tipografico,chimico,edile,metalmeccanico,portierato, ecc.)</v>
      </c>
      <c r="B51" s="5"/>
      <c r="C51" s="3"/>
      <c r="D51" s="3"/>
      <c r="E51" s="3"/>
      <c r="F51" s="3"/>
      <c r="G51" s="3"/>
      <c r="H51" s="3"/>
      <c r="I51" s="3"/>
      <c r="J51" s="3"/>
    </row>
    <row r="52" spans="1:10">
      <c r="A52" s="3" t="str">
        <f>[1]t1!$A$202</f>
        <v>(b) cfr." istruzioni generali e specifiche di comparto" e "glossario"</v>
      </c>
    </row>
    <row r="53" spans="1:10">
      <c r="A53" s="3" t="s">
        <v>18</v>
      </c>
    </row>
    <row r="54" spans="1:10">
      <c r="A54" s="3" t="s">
        <v>19</v>
      </c>
    </row>
  </sheetData>
  <sheetProtection password="EA98" sheet="1" formatColumns="0" selectLockedCells="1"/>
  <mergeCells count="2">
    <mergeCell ref="A1:H1"/>
    <mergeCell ref="G2:J2"/>
  </mergeCells>
  <dataValidations count="2">
    <dataValidation type="decimal" allowBlank="1" showInputMessage="1" showErrorMessage="1" sqref="C6:C49">
      <formula1>1</formula1>
      <formula2>99999999</formula2>
    </dataValidation>
    <dataValidation type="whole" allowBlank="1" showInputMessage="1" showErrorMessage="1" errorTitle="ERRORE NEL DATO IMMESSO" error="INSERIRE SOLO NUMERI INTERI" sqref="D6:I49">
      <formula1>1</formula1>
      <formula2>999999999999</formula2>
    </dataValidation>
  </dataValidations>
  <printOptions horizontalCentered="1" verticalCentered="1"/>
  <pageMargins left="0" right="0" top="0.19685039370078741" bottom="0.15748031496062992" header="0.19685039370078741" footer="0.15748031496062992"/>
  <pageSetup paperSize="9" scale="80" orientation="landscape" horizontalDpi="300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t12</vt:lpstr>
      <vt:lpstr>'t12'!Area_stampa</vt:lpstr>
      <vt:lpstr>'t12'!Titoli_stampa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B606815</dc:creator>
  <cp:lastModifiedBy>B606815</cp:lastModifiedBy>
  <dcterms:created xsi:type="dcterms:W3CDTF">2014-07-07T07:44:57Z</dcterms:created>
  <dcterms:modified xsi:type="dcterms:W3CDTF">2014-07-07T07:47:04Z</dcterms:modified>
</cp:coreProperties>
</file>